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8B54EDA4-5091-4E9C-ADC4-262FA62A582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C8" i="1"/>
  <c r="D8" i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<sst xmlns="http://schemas.openxmlformats.org/spreadsheetml/2006/main" count="39" uniqueCount="39">
  <si>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</si>
  <si>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</si>
  <si>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</si>
  <si>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</si>
  <si>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</si>
  <si>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</si>
  <si>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</si>
  <si>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</si>
  <si>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</si>
  <si>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</si>
  <si>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</si>
  <si>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</si>
  <si>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</si>
  <si>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</si>
  <si>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</si>
  <si>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</si>
  <si>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</si>
  <si>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</si>
  <si>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</si>
  <si>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</si>
  <si>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</si>
  <si>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</si>
  <si>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</si>
  <si>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</si>
  <si>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</si>
  <si>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</si>
  <si>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</si>
  <si>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</si>
  <si>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</si>
  <si>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</si>
  <si>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</si>
  <si>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</si>
  <si>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>JUNTA MUNICIPAL DE AGUA Y SANEAMIENTO DE AHUMADA, CHIH.</t>
  </si>
  <si>
    <t>Del 01 de enero al 31 de diciembre de 2022</t>
  </si>
  <si>
    <t xml:space="preserve">LAE. JAVIER APODACA BARRIO </t>
  </si>
  <si>
    <t xml:space="preserve">DIRECTOR EJECUTIVO </t>
  </si>
  <si>
    <t xml:space="preserve">C. ANGELICA GOMEZ AVALOS </t>
  </si>
  <si>
    <t xml:space="preserve">DIRECTOR FINANCIERO </t>
  </si>
  <si>
    <t xml:space="preserve">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</si>
</sst>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1" sqref="B1:G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32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33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5654125</v>
      </c>
      <c r="D8" s="7">
        <f>SUM(D10,D19)</f>
        <v>42409511</v>
      </c>
      <c r="E8" s="7">
        <f>SUM(E10,E19)</f>
        <v>40573569</v>
      </c>
      <c r="F8" s="7">
        <f>C8+D8-E8</f>
        <v>7490067</v>
      </c>
      <c r="G8" s="7">
        <f>F8-C8</f>
        <v>1835942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2451008</v>
      </c>
      <c r="D10" s="7">
        <f>SUM(D11:D17)</f>
        <v>41013149</v>
      </c>
      <c r="E10" s="7">
        <f>SUM(E11:E17)</f>
        <v>40030524</v>
      </c>
      <c r="F10" s="7">
        <f t="shared" ref="F10:F17" si="0">C10+D10-E10</f>
        <v>3433633</v>
      </c>
      <c r="G10" s="7">
        <f t="shared" ref="G10:G17" si="1">F10-C10</f>
        <v>982625</v>
      </c>
    </row>
    <row r="11" spans="2:7" x14ac:dyDescent="0.2">
      <c r="B11" s="3" t="s">
        <v>6</v>
      </c>
      <c r="C11" s="8">
        <v>252371</v>
      </c>
      <c r="D11" s="8">
        <v>19196485</v>
      </c>
      <c r="E11" s="8">
        <v>18863023</v>
      </c>
      <c r="F11" s="12">
        <f t="shared" si="0"/>
        <v>585833</v>
      </c>
      <c r="G11" s="12">
        <f t="shared" si="1"/>
        <v>333462</v>
      </c>
    </row>
    <row r="12" spans="2:7" x14ac:dyDescent="0.2">
      <c r="B12" s="3" t="s">
        <v>7</v>
      </c>
      <c r="C12" s="8">
        <v>1458100</v>
      </c>
      <c r="D12" s="8">
        <v>20925902</v>
      </c>
      <c r="E12" s="8">
        <v>20252508</v>
      </c>
      <c r="F12" s="12">
        <f t="shared" si="0"/>
        <v>2131494</v>
      </c>
      <c r="G12" s="12">
        <f t="shared" si="1"/>
        <v>673394</v>
      </c>
    </row>
    <row r="13" spans="2:7" x14ac:dyDescent="0.2">
      <c r="B13" s="3" t="s">
        <v>8</v>
      </c>
      <c r="C13" s="8">
        <v>139595</v>
      </c>
      <c r="D13" s="8">
        <v>620535</v>
      </c>
      <c r="E13" s="8">
        <v>523019</v>
      </c>
      <c r="F13" s="12">
        <f t="shared" si="0"/>
        <v>237111</v>
      </c>
      <c r="G13" s="12">
        <f t="shared" si="1"/>
        <v>97516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600942</v>
      </c>
      <c r="D15" s="8">
        <v>270227</v>
      </c>
      <c r="E15" s="8">
        <v>391974</v>
      </c>
      <c r="F15" s="12">
        <f t="shared" si="0"/>
        <v>479195</v>
      </c>
      <c r="G15" s="12">
        <f t="shared" si="1"/>
        <v>-121747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3203117</v>
      </c>
      <c r="D19" s="7">
        <f>SUM(D20:D28)</f>
        <v>1396362</v>
      </c>
      <c r="E19" s="7">
        <f>SUM(E20:E28)</f>
        <v>543045</v>
      </c>
      <c r="F19" s="7">
        <f t="shared" ref="F19:F28" si="2">C19+D19-E19</f>
        <v>4056434</v>
      </c>
      <c r="G19" s="7">
        <f t="shared" ref="G19:G28" si="3">F19-C19</f>
        <v>853317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2634524</v>
      </c>
      <c r="D22" s="8">
        <v>0</v>
      </c>
      <c r="E22" s="8">
        <v>0</v>
      </c>
      <c r="F22" s="12">
        <f t="shared" si="2"/>
        <v>2634524</v>
      </c>
      <c r="G22" s="12">
        <f t="shared" si="3"/>
        <v>0</v>
      </c>
    </row>
    <row r="23" spans="1:7" x14ac:dyDescent="0.2">
      <c r="B23" s="3" t="s">
        <v>18</v>
      </c>
      <c r="C23" s="8">
        <v>704304</v>
      </c>
      <c r="D23" s="8">
        <v>1396362</v>
      </c>
      <c r="E23" s="8">
        <v>0</v>
      </c>
      <c r="F23" s="12">
        <f t="shared" si="2"/>
        <v>2100666</v>
      </c>
      <c r="G23" s="12">
        <f t="shared" si="3"/>
        <v>1396362</v>
      </c>
    </row>
    <row r="24" spans="1:7" x14ac:dyDescent="0.2">
      <c r="B24" s="3" t="s">
        <v>19</v>
      </c>
      <c r="C24" s="8">
        <v>45259</v>
      </c>
      <c r="D24" s="8">
        <v>0</v>
      </c>
      <c r="E24" s="8">
        <v>0</v>
      </c>
      <c r="F24" s="12">
        <f t="shared" si="2"/>
        <v>45259</v>
      </c>
      <c r="G24" s="12">
        <f t="shared" si="3"/>
        <v>0</v>
      </c>
    </row>
    <row r="25" spans="1:7" ht="24" x14ac:dyDescent="0.2">
      <c r="B25" s="3" t="s">
        <v>20</v>
      </c>
      <c r="C25" s="8">
        <v>-180970</v>
      </c>
      <c r="D25" s="8">
        <v>0</v>
      </c>
      <c r="E25" s="8">
        <v>543045</v>
      </c>
      <c r="F25" s="12">
        <f t="shared" si="2"/>
        <v>-724015</v>
      </c>
      <c r="G25" s="12">
        <f t="shared" si="3"/>
        <v>-543045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30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38</v>
      </c>
      <c r="D37" s="17" t="s">
        <v>31</v>
      </c>
    </row>
    <row r="38" spans="2:4" s="17" customFormat="1" x14ac:dyDescent="0.2">
      <c r="B38" s="30" t="s">
        <v>34</v>
      </c>
      <c r="D38" s="17" t="s">
        <v>36</v>
      </c>
    </row>
    <row r="39" spans="2:4" s="17" customFormat="1" x14ac:dyDescent="0.2">
      <c r="B39" s="31" t="s">
        <v>35</v>
      </c>
      <c r="D39" s="17" t="s">
        <v>37</v>
      </c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2023-02-02T18:56:53Z</cp:lastPrinted>
  <dcterms:created xsi:type="dcterms:W3CDTF">2019-12-03T19:14:48Z</dcterms:created>
  <dcterms:modified xsi:type="dcterms:W3CDTF">2023-02-02T18:57:56Z</dcterms:modified>
</cp:coreProperties>
</file>